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Mikrokoberce\mikrokoberce Klášter Podlesí\ZD\"/>
    </mc:Choice>
  </mc:AlternateContent>
  <xr:revisionPtr revIDLastSave="0" documentId="13_ncr:1_{78A9D056-6D08-4CB3-A3E9-E1FB459694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lková rekapitulace" sheetId="2" r:id="rId1"/>
    <sheet name="SO 01 Podlesí - Úbočí" sheetId="7" r:id="rId2"/>
    <sheet name="SO 02 Klášter Teplá" sheetId="4" r:id="rId3"/>
  </sheets>
  <externalReferences>
    <externalReference r:id="rId4"/>
    <externalReference r:id="rId5"/>
  </externalReferences>
  <definedNames>
    <definedName name="__MAIN2__" localSheetId="0">'Celková rekapitulace'!$A$2:$F$7</definedName>
    <definedName name="__TR0__" localSheetId="0">'Celková rekapitulace'!$A$5:$D$5</definedName>
    <definedName name="kategorie" localSheetId="1">[1]typy!$A$2:$A$15</definedName>
    <definedName name="kategorie" localSheetId="2">[1]typy!$A$2:$A$15</definedName>
    <definedName name="kategorie">[2]typy!$A$2:$A$15</definedName>
    <definedName name="_xlnm.Print_Titles" localSheetId="0">'Celková rekapitulace'!$3:$3</definedName>
    <definedName name="_xlnm.Print_Area" localSheetId="0">'Celková rekapitulace'!$A$1:$D$6</definedName>
    <definedName name="_xlnm.Print_Area" localSheetId="1">'SO 01 Podlesí - Úbočí'!$A$1:$G$32</definedName>
    <definedName name="_xlnm.Print_Area" localSheetId="2">'SO 02 Klášter Teplá'!$A$1:$G$32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7" l="1"/>
  <c r="G16" i="7"/>
  <c r="G16" i="4"/>
  <c r="G15" i="4"/>
  <c r="G21" i="7"/>
  <c r="G20" i="7"/>
  <c r="G11" i="7"/>
  <c r="G31" i="7" l="1"/>
  <c r="G32" i="7" s="1"/>
  <c r="G11" i="4"/>
  <c r="G20" i="4"/>
  <c r="G21" i="4"/>
  <c r="B4" i="2" l="1"/>
  <c r="G31" i="4"/>
  <c r="B5" i="2" s="1"/>
  <c r="C4" i="2" l="1"/>
  <c r="B6" i="2"/>
  <c r="G32" i="4"/>
  <c r="D4" i="2" l="1"/>
  <c r="C5" i="2"/>
  <c r="C6" i="2" s="1"/>
  <c r="D5" i="2" l="1"/>
  <c r="D6" i="2" s="1"/>
</calcChain>
</file>

<file path=xl/sharedStrings.xml><?xml version="1.0" encoding="utf-8"?>
<sst xmlns="http://schemas.openxmlformats.org/spreadsheetml/2006/main" count="105" uniqueCount="54">
  <si>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</si>
  <si>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</si>
  <si>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</si>
  <si>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</si>
  <si>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</si>
  <si>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</si>
  <si>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</si>
  <si>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</si>
  <si>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</si>
  <si>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</si>
  <si>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</si>
  <si>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</si>
  <si>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</si>
  <si>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</si>
  <si>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</si>
  <si>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</si>
  <si>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</si>
  <si>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</si>
  <si>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</si>
  <si>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</si>
  <si>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</si>
  <si>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</si>
  <si>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</si>
  <si>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</si>
  <si>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</si>
  <si>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</si>
  <si>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</si>
  <si>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</si>
  <si>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</si>
  <si>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</si>
  <si>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</si>
  <si>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</si>
  <si>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</si>
  <si>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</si>
  <si>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</si>
  <si>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</si>
  <si>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</si>
  <si>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</si>
  <si>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</si>
  <si>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</si>
  <si>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Celkem</t>
  </si>
  <si>
    <t>Cena s DPH</t>
  </si>
  <si>
    <t>DPH</t>
  </si>
  <si>
    <t>Cena</t>
  </si>
  <si>
    <t>Popis</t>
  </si>
  <si>
    <t>Celková rekapitulace</t>
  </si>
  <si>
    <t>Mikrokoberec dvojvrstvý tl. 0,6/0,6 cm  jemnozrnný</t>
  </si>
  <si>
    <t>Postřik živičný spojovací ze silniční emulze v množství do 0,4 kg/m2</t>
  </si>
  <si>
    <t>Postřik živičný spojovací z asfaltové emulze v množství do 0,4 kg/m2</t>
  </si>
  <si>
    <t>II/210 Klášter Teplá, km 15,500 - 17,000</t>
  </si>
  <si>
    <t>III/21213 stan. km 1,185 – 2,198 a km 5,210 – 6,151 Podlesí - Úbočí</t>
  </si>
  <si>
    <t>SO 01 - III/21213 Podlesí - Úbočí</t>
  </si>
  <si>
    <t>SO 02 - II/210 Klášter Teplá</t>
  </si>
  <si>
    <r>
      <t xml:space="preserve">Zakázka: </t>
    </r>
    <r>
      <rPr>
        <b/>
        <sz val="12"/>
        <rFont val="Arial"/>
        <family val="2"/>
        <charset val="238"/>
      </rPr>
      <t>Mikrokoberce na silnicích III/21213 Podlesí - Úbočí a II/210 Klášter Teplá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</si>
</sst>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_(#,##0.00_);[Red]\-\ #,##0.00_);&quot;–&quot;??;_(@_)"/>
  </numFmts>
  <fonts count="15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2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2"/>
    <xf numFmtId="0" fontId="8" fillId="0" borderId="0" xfId="2" applyFont="1" applyAlignment="1">
      <alignment vertical="center"/>
    </xf>
    <xf numFmtId="0" fontId="9" fillId="0" borderId="22" xfId="2" applyFont="1" applyBorder="1" applyAlignment="1">
      <alignment horizontal="left" vertical="center"/>
    </xf>
    <xf numFmtId="0" fontId="10" fillId="0" borderId="0" xfId="2" applyFont="1" applyAlignment="1">
      <alignment vertical="center"/>
    </xf>
    <xf numFmtId="49" fontId="1" fillId="0" borderId="23" xfId="2" applyNumberFormat="1" applyFont="1" applyBorder="1" applyAlignment="1">
      <alignment horizontal="left" vertical="center"/>
    </xf>
    <xf numFmtId="165" fontId="1" fillId="0" borderId="24" xfId="2" applyNumberFormat="1" applyFont="1" applyBorder="1" applyAlignment="1">
      <alignment vertical="center"/>
    </xf>
    <xf numFmtId="165" fontId="1" fillId="0" borderId="25" xfId="2" applyNumberFormat="1" applyFont="1" applyBorder="1" applyAlignment="1">
      <alignment vertical="center"/>
    </xf>
    <xf numFmtId="0" fontId="7" fillId="0" borderId="0" xfId="2" applyAlignment="1">
      <alignment vertical="center"/>
    </xf>
    <xf numFmtId="49" fontId="5" fillId="0" borderId="0" xfId="2" applyNumberFormat="1" applyFont="1" applyAlignment="1">
      <alignment vertical="center"/>
    </xf>
    <xf numFmtId="49" fontId="5" fillId="0" borderId="20" xfId="2" applyNumberFormat="1" applyFont="1" applyBorder="1" applyAlignment="1">
      <alignment horizontal="center" vertical="center"/>
    </xf>
    <xf numFmtId="49" fontId="5" fillId="0" borderId="21" xfId="2" applyNumberFormat="1" applyFont="1" applyBorder="1" applyAlignment="1">
      <alignment horizontal="center" vertical="center"/>
    </xf>
    <xf numFmtId="49" fontId="5" fillId="0" borderId="22" xfId="2" applyNumberFormat="1" applyFont="1" applyBorder="1" applyAlignment="1">
      <alignment horizontal="center" vertical="center"/>
    </xf>
    <xf numFmtId="49" fontId="11" fillId="0" borderId="0" xfId="2" applyNumberFormat="1" applyFont="1" applyAlignment="1">
      <alignment horizontal="left" vertical="top"/>
    </xf>
    <xf numFmtId="0" fontId="12" fillId="0" borderId="0" xfId="2" applyFont="1" applyAlignment="1">
      <alignment vertical="center"/>
    </xf>
    <xf numFmtId="0" fontId="2" fillId="0" borderId="0" xfId="1" applyFont="1" applyAlignment="1">
      <alignment horizontal="right" vertical="center"/>
    </xf>
    <xf numFmtId="165" fontId="1" fillId="0" borderId="21" xfId="2" applyNumberFormat="1" applyFont="1" applyBorder="1" applyAlignment="1">
      <alignment vertical="center"/>
    </xf>
    <xf numFmtId="165" fontId="14" fillId="0" borderId="21" xfId="2" applyNumberFormat="1" applyFont="1" applyBorder="1" applyAlignment="1">
      <alignment vertical="center"/>
    </xf>
    <xf numFmtId="0" fontId="13" fillId="0" borderId="0" xfId="2" applyFont="1" applyAlignment="1">
      <alignment horizontal="left" vertical="center" wrapText="1"/>
    </xf>
    <xf numFmtId="0" fontId="13" fillId="0" borderId="0" xfId="2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"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%20MKK,%20III-21233,%20Svatava-Habartov,8,277-8,777\Konstrukce%20rozpo&#269;ty,%20MKK,III-21233,%20Svatava-Habarto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st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6"/>
  <sheetViews>
    <sheetView showGridLines="0" tabSelected="1" workbookViewId="0">
      <selection activeCell="O23" sqref="O23"/>
    </sheetView>
  </sheetViews>
  <sheetFormatPr defaultRowHeight="12.75" x14ac:dyDescent="0.2"/>
  <cols>
    <col min="1" max="1" width="70.85546875" style="49" customWidth="1"/>
    <col min="2" max="3" width="15.7109375" style="49" customWidth="1"/>
    <col min="4" max="4" width="17.140625" style="49" customWidth="1"/>
    <col min="5" max="16384" width="9.140625" style="49"/>
  </cols>
  <sheetData>
    <row r="1" spans="1:5" ht="28.5" customHeight="1" x14ac:dyDescent="0.2">
      <c r="A1" s="62" t="s">
        <v>45</v>
      </c>
    </row>
    <row r="2" spans="1:5" ht="26.25" customHeight="1" thickBot="1" x14ac:dyDescent="0.25">
      <c r="A2" s="66" t="s">
        <v>53</v>
      </c>
      <c r="B2" s="67"/>
      <c r="C2" s="67"/>
      <c r="D2" s="67"/>
      <c r="E2" s="61"/>
    </row>
    <row r="3" spans="1:5" s="56" customFormat="1" ht="17.25" customHeight="1" thickBot="1" x14ac:dyDescent="0.25">
      <c r="A3" s="60" t="s">
        <v>44</v>
      </c>
      <c r="B3" s="59" t="s">
        <v>43</v>
      </c>
      <c r="C3" s="59" t="s">
        <v>42</v>
      </c>
      <c r="D3" s="58" t="s">
        <v>41</v>
      </c>
      <c r="E3" s="57"/>
    </row>
    <row r="4" spans="1:5" s="52" customFormat="1" ht="27" customHeight="1" x14ac:dyDescent="0.2">
      <c r="A4" s="53" t="s">
        <v>51</v>
      </c>
      <c r="B4" s="55">
        <f>'SO 01 Podlesí - Úbočí'!G31</f>
        <v>0</v>
      </c>
      <c r="C4" s="55">
        <f>B4*0.21</f>
        <v>0</v>
      </c>
      <c r="D4" s="54">
        <f>SUM(B4:C4)</f>
        <v>0</v>
      </c>
    </row>
    <row r="5" spans="1:5" s="52" customFormat="1" ht="27" customHeight="1" thickBot="1" x14ac:dyDescent="0.25">
      <c r="A5" s="53" t="s">
        <v>52</v>
      </c>
      <c r="B5" s="55">
        <f>'SO 02 Klášter Teplá'!G31</f>
        <v>0</v>
      </c>
      <c r="C5" s="55">
        <f>B5*0.21</f>
        <v>0</v>
      </c>
      <c r="D5" s="54">
        <f>SUM(B5:C5)</f>
        <v>0</v>
      </c>
    </row>
    <row r="6" spans="1:5" s="50" customFormat="1" ht="27" customHeight="1" thickBot="1" x14ac:dyDescent="0.25">
      <c r="A6" s="51" t="s">
        <v>40</v>
      </c>
      <c r="B6" s="64">
        <f>SUM(B4:B5)</f>
        <v>0</v>
      </c>
      <c r="C6" s="64">
        <f>SUM(C4:C5)</f>
        <v>0</v>
      </c>
      <c r="D6" s="65">
        <f>SUM(D4:D5)</f>
        <v>0</v>
      </c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AEA4E-A9E9-47E8-93F6-DFDF56C8E4BC}">
  <dimension ref="A2:G35"/>
  <sheetViews>
    <sheetView showGridLines="0" zoomScale="115" zoomScaleNormal="115" workbookViewId="0">
      <selection activeCell="C4" sqref="C4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9.42578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39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5" t="s">
        <v>38</v>
      </c>
      <c r="B4" s="47"/>
      <c r="C4" s="46" t="s">
        <v>50</v>
      </c>
      <c r="E4" s="63" t="s">
        <v>37</v>
      </c>
      <c r="F4" s="68" t="s">
        <v>36</v>
      </c>
      <c r="G4" s="68"/>
    </row>
    <row r="5" spans="1:7" s="42" customFormat="1" ht="17.25" customHeight="1" thickBot="1" x14ac:dyDescent="0.25">
      <c r="A5" s="45"/>
      <c r="B5" s="44"/>
      <c r="C5" s="43"/>
      <c r="E5" s="63" t="s">
        <v>35</v>
      </c>
      <c r="F5" s="69"/>
      <c r="G5" s="69"/>
    </row>
    <row r="6" spans="1:7" s="1" customFormat="1" ht="11.25" x14ac:dyDescent="0.2">
      <c r="A6" s="41" t="s">
        <v>34</v>
      </c>
      <c r="B6" s="40" t="s">
        <v>33</v>
      </c>
      <c r="C6" s="39" t="s">
        <v>32</v>
      </c>
      <c r="D6" s="39" t="s">
        <v>31</v>
      </c>
      <c r="E6" s="39" t="s">
        <v>30</v>
      </c>
      <c r="F6" s="70" t="s">
        <v>29</v>
      </c>
      <c r="G6" s="71"/>
    </row>
    <row r="7" spans="1:7" s="1" customFormat="1" ht="11.25" x14ac:dyDescent="0.2">
      <c r="A7" s="38" t="s">
        <v>28</v>
      </c>
      <c r="B7" s="37" t="s">
        <v>27</v>
      </c>
      <c r="C7" s="36"/>
      <c r="D7" s="36"/>
      <c r="E7" s="36" t="s">
        <v>26</v>
      </c>
      <c r="F7" s="36" t="s">
        <v>25</v>
      </c>
      <c r="G7" s="35" t="s">
        <v>24</v>
      </c>
    </row>
    <row r="8" spans="1:7" s="1" customFormat="1" ht="12" thickBot="1" x14ac:dyDescent="0.25">
      <c r="A8" s="34" t="s">
        <v>23</v>
      </c>
      <c r="B8" s="33" t="s">
        <v>22</v>
      </c>
      <c r="C8" s="32" t="s">
        <v>21</v>
      </c>
      <c r="D8" s="32" t="s">
        <v>20</v>
      </c>
      <c r="E8" s="32" t="s">
        <v>19</v>
      </c>
      <c r="F8" s="32" t="s">
        <v>18</v>
      </c>
      <c r="G8" s="31" t="s">
        <v>17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14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16</v>
      </c>
      <c r="D11" s="26" t="s">
        <v>15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14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47</v>
      </c>
      <c r="D15" s="26" t="s">
        <v>8</v>
      </c>
      <c r="E15" s="25">
        <v>10357</v>
      </c>
      <c r="F15" s="24"/>
      <c r="G15" s="23">
        <f t="shared" ref="G15:G16" si="0">E15*F15</f>
        <v>0</v>
      </c>
    </row>
    <row r="16" spans="1:7" s="1" customFormat="1" ht="11.25" x14ac:dyDescent="0.2">
      <c r="A16" s="29">
        <v>3</v>
      </c>
      <c r="B16" s="28"/>
      <c r="C16" s="27" t="s">
        <v>46</v>
      </c>
      <c r="D16" s="26" t="s">
        <v>8</v>
      </c>
      <c r="E16" s="25">
        <v>10357</v>
      </c>
      <c r="F16" s="24"/>
      <c r="G16" s="23">
        <f t="shared" si="0"/>
        <v>0</v>
      </c>
    </row>
    <row r="17" spans="1:7" s="1" customFormat="1" ht="11.25" x14ac:dyDescent="0.2">
      <c r="A17" s="29"/>
      <c r="B17" s="28"/>
      <c r="C17" s="30" t="s">
        <v>13</v>
      </c>
      <c r="D17" s="26"/>
      <c r="E17" s="25"/>
      <c r="F17" s="24"/>
      <c r="G17" s="23"/>
    </row>
    <row r="18" spans="1:7" s="1" customFormat="1" ht="11.25" x14ac:dyDescent="0.2">
      <c r="A18" s="29"/>
      <c r="B18" s="28"/>
      <c r="C18" s="27"/>
      <c r="D18" s="26"/>
      <c r="E18" s="25"/>
      <c r="F18" s="24"/>
      <c r="G18" s="23"/>
    </row>
    <row r="19" spans="1:7" s="1" customFormat="1" ht="11.25" x14ac:dyDescent="0.2">
      <c r="A19" s="29"/>
      <c r="B19" s="28"/>
      <c r="C19" s="30" t="s">
        <v>12</v>
      </c>
      <c r="D19" s="26"/>
      <c r="E19" s="25"/>
      <c r="F19" s="24"/>
      <c r="G19" s="23"/>
    </row>
    <row r="20" spans="1:7" s="1" customFormat="1" ht="11.25" x14ac:dyDescent="0.2">
      <c r="A20" s="29">
        <v>4</v>
      </c>
      <c r="B20" s="28"/>
      <c r="C20" s="27" t="s">
        <v>11</v>
      </c>
      <c r="D20" s="26" t="s">
        <v>9</v>
      </c>
      <c r="E20" s="25">
        <v>3908</v>
      </c>
      <c r="F20" s="24"/>
      <c r="G20" s="23">
        <f>E20*F20</f>
        <v>0</v>
      </c>
    </row>
    <row r="21" spans="1:7" s="1" customFormat="1" ht="11.25" x14ac:dyDescent="0.2">
      <c r="A21" s="29">
        <v>5</v>
      </c>
      <c r="B21" s="28"/>
      <c r="C21" s="27" t="s">
        <v>10</v>
      </c>
      <c r="D21" s="26" t="s">
        <v>9</v>
      </c>
      <c r="E21" s="25">
        <v>3908</v>
      </c>
      <c r="F21" s="24"/>
      <c r="G21" s="23">
        <f>E21*F21</f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customHeight="1" x14ac:dyDescent="0.2">
      <c r="A25" s="18"/>
      <c r="B25" s="17"/>
      <c r="C25" s="16" t="s">
        <v>7</v>
      </c>
      <c r="D25" s="15"/>
      <c r="E25" s="14"/>
      <c r="F25" s="13"/>
      <c r="G25" s="19"/>
    </row>
    <row r="26" spans="1:7" s="1" customFormat="1" ht="12" x14ac:dyDescent="0.2">
      <c r="A26" s="22" t="s">
        <v>6</v>
      </c>
      <c r="B26" s="17"/>
      <c r="C26" s="21"/>
      <c r="D26" s="15"/>
      <c r="E26" s="14"/>
      <c r="F26" s="13"/>
      <c r="G26" s="20"/>
    </row>
    <row r="27" spans="1:7" s="1" customFormat="1" ht="12" x14ac:dyDescent="0.2">
      <c r="A27" s="18"/>
      <c r="B27" s="17"/>
      <c r="C27" s="16" t="s">
        <v>5</v>
      </c>
      <c r="D27" s="15"/>
      <c r="E27" s="14"/>
      <c r="F27" s="13"/>
      <c r="G27" s="20"/>
    </row>
    <row r="28" spans="1:7" s="1" customFormat="1" ht="12" x14ac:dyDescent="0.2">
      <c r="A28" s="18"/>
      <c r="B28" s="17"/>
      <c r="C28" s="16" t="s">
        <v>4</v>
      </c>
      <c r="D28" s="15"/>
      <c r="E28" s="14"/>
      <c r="F28" s="13"/>
      <c r="G28" s="19"/>
    </row>
    <row r="29" spans="1:7" s="1" customFormat="1" ht="12" x14ac:dyDescent="0.2">
      <c r="A29" s="18"/>
      <c r="B29" s="17"/>
      <c r="C29" s="16" t="s">
        <v>3</v>
      </c>
      <c r="D29" s="15"/>
      <c r="E29" s="14"/>
      <c r="F29" s="13"/>
      <c r="G29" s="20"/>
    </row>
    <row r="30" spans="1:7" s="1" customFormat="1" ht="12" x14ac:dyDescent="0.2">
      <c r="A30" s="18"/>
      <c r="B30" s="17"/>
      <c r="C30" s="16" t="s">
        <v>2</v>
      </c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1</v>
      </c>
      <c r="D31" s="15"/>
      <c r="E31" s="14"/>
      <c r="F31" s="13"/>
      <c r="G31" s="12">
        <f>SUM(G9:G22)</f>
        <v>0</v>
      </c>
    </row>
    <row r="32" spans="1:7" s="1" customFormat="1" thickBot="1" x14ac:dyDescent="0.25">
      <c r="A32" s="11"/>
      <c r="B32" s="10"/>
      <c r="C32" s="9" t="s">
        <v>0</v>
      </c>
      <c r="D32" s="8"/>
      <c r="E32" s="7"/>
      <c r="F32" s="6"/>
      <c r="G32" s="5">
        <f>G31*1.21</f>
        <v>0</v>
      </c>
    </row>
    <row r="35" spans="1:1" x14ac:dyDescent="0.2">
      <c r="A35" s="4"/>
    </row>
  </sheetData>
  <mergeCells count="3">
    <mergeCell ref="F4:G4"/>
    <mergeCell ref="F5:G5"/>
    <mergeCell ref="F6:G6"/>
  </mergeCells>
  <conditionalFormatting sqref="C9:C24">
    <cfRule type="expression" dxfId="1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5"/>
  <sheetViews>
    <sheetView showGridLines="0" zoomScale="115" zoomScaleNormal="115" workbookViewId="0">
      <selection activeCell="C40" sqref="C40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9.42578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39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5" t="s">
        <v>38</v>
      </c>
      <c r="B4" s="47"/>
      <c r="C4" s="46" t="s">
        <v>49</v>
      </c>
      <c r="E4" s="63" t="s">
        <v>37</v>
      </c>
      <c r="F4" s="68" t="s">
        <v>36</v>
      </c>
      <c r="G4" s="68"/>
    </row>
    <row r="5" spans="1:7" s="42" customFormat="1" ht="17.25" customHeight="1" thickBot="1" x14ac:dyDescent="0.25">
      <c r="A5" s="45"/>
      <c r="B5" s="44"/>
      <c r="C5" s="43"/>
      <c r="E5" s="63" t="s">
        <v>35</v>
      </c>
      <c r="F5" s="69"/>
      <c r="G5" s="69"/>
    </row>
    <row r="6" spans="1:7" s="1" customFormat="1" ht="11.25" x14ac:dyDescent="0.2">
      <c r="A6" s="41" t="s">
        <v>34</v>
      </c>
      <c r="B6" s="40" t="s">
        <v>33</v>
      </c>
      <c r="C6" s="39" t="s">
        <v>32</v>
      </c>
      <c r="D6" s="39" t="s">
        <v>31</v>
      </c>
      <c r="E6" s="39" t="s">
        <v>30</v>
      </c>
      <c r="F6" s="70" t="s">
        <v>29</v>
      </c>
      <c r="G6" s="71"/>
    </row>
    <row r="7" spans="1:7" s="1" customFormat="1" ht="11.25" x14ac:dyDescent="0.2">
      <c r="A7" s="38" t="s">
        <v>28</v>
      </c>
      <c r="B7" s="37" t="s">
        <v>27</v>
      </c>
      <c r="C7" s="36"/>
      <c r="D7" s="36"/>
      <c r="E7" s="36" t="s">
        <v>26</v>
      </c>
      <c r="F7" s="36" t="s">
        <v>25</v>
      </c>
      <c r="G7" s="35" t="s">
        <v>24</v>
      </c>
    </row>
    <row r="8" spans="1:7" s="1" customFormat="1" ht="12" thickBot="1" x14ac:dyDescent="0.25">
      <c r="A8" s="34" t="s">
        <v>23</v>
      </c>
      <c r="B8" s="33" t="s">
        <v>22</v>
      </c>
      <c r="C8" s="32" t="s">
        <v>21</v>
      </c>
      <c r="D8" s="32" t="s">
        <v>20</v>
      </c>
      <c r="E8" s="32" t="s">
        <v>19</v>
      </c>
      <c r="F8" s="32" t="s">
        <v>18</v>
      </c>
      <c r="G8" s="31" t="s">
        <v>17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14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16</v>
      </c>
      <c r="D11" s="26" t="s">
        <v>15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14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48</v>
      </c>
      <c r="D15" s="26" t="s">
        <v>8</v>
      </c>
      <c r="E15" s="25">
        <v>10500</v>
      </c>
      <c r="F15" s="24"/>
      <c r="G15" s="23">
        <f>E15*F15</f>
        <v>0</v>
      </c>
    </row>
    <row r="16" spans="1:7" s="1" customFormat="1" ht="11.25" x14ac:dyDescent="0.2">
      <c r="A16" s="29">
        <v>3</v>
      </c>
      <c r="B16" s="28"/>
      <c r="C16" s="27" t="s">
        <v>46</v>
      </c>
      <c r="D16" s="26" t="s">
        <v>8</v>
      </c>
      <c r="E16" s="25">
        <v>10500</v>
      </c>
      <c r="F16" s="24"/>
      <c r="G16" s="23">
        <f>E16*F16</f>
        <v>0</v>
      </c>
    </row>
    <row r="17" spans="1:7" s="1" customFormat="1" ht="11.25" x14ac:dyDescent="0.2">
      <c r="A17" s="29"/>
      <c r="B17" s="28"/>
      <c r="C17" s="30" t="s">
        <v>13</v>
      </c>
      <c r="D17" s="26"/>
      <c r="E17" s="25"/>
      <c r="F17" s="24"/>
      <c r="G17" s="23"/>
    </row>
    <row r="18" spans="1:7" s="1" customFormat="1" ht="11.25" x14ac:dyDescent="0.2">
      <c r="A18" s="29"/>
      <c r="B18" s="28"/>
      <c r="C18" s="27"/>
      <c r="D18" s="26"/>
      <c r="E18" s="25"/>
      <c r="F18" s="24"/>
      <c r="G18" s="23"/>
    </row>
    <row r="19" spans="1:7" s="1" customFormat="1" ht="11.25" x14ac:dyDescent="0.2">
      <c r="A19" s="29"/>
      <c r="B19" s="28"/>
      <c r="C19" s="30" t="s">
        <v>12</v>
      </c>
      <c r="D19" s="26"/>
      <c r="E19" s="25"/>
      <c r="F19" s="24"/>
      <c r="G19" s="23"/>
    </row>
    <row r="20" spans="1:7" s="1" customFormat="1" ht="11.25" x14ac:dyDescent="0.2">
      <c r="A20" s="29">
        <v>4</v>
      </c>
      <c r="B20" s="28"/>
      <c r="C20" s="27" t="s">
        <v>11</v>
      </c>
      <c r="D20" s="26" t="s">
        <v>9</v>
      </c>
      <c r="E20" s="25">
        <v>3000</v>
      </c>
      <c r="F20" s="24"/>
      <c r="G20" s="23">
        <f>E20*F20</f>
        <v>0</v>
      </c>
    </row>
    <row r="21" spans="1:7" s="1" customFormat="1" ht="11.25" x14ac:dyDescent="0.2">
      <c r="A21" s="29">
        <v>5</v>
      </c>
      <c r="B21" s="28"/>
      <c r="C21" s="27" t="s">
        <v>10</v>
      </c>
      <c r="D21" s="26" t="s">
        <v>9</v>
      </c>
      <c r="E21" s="25">
        <v>3000</v>
      </c>
      <c r="F21" s="24"/>
      <c r="G21" s="23">
        <f>E21*F21</f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customHeight="1" x14ac:dyDescent="0.2">
      <c r="A25" s="18"/>
      <c r="B25" s="17"/>
      <c r="C25" s="16" t="s">
        <v>7</v>
      </c>
      <c r="D25" s="15"/>
      <c r="E25" s="14"/>
      <c r="F25" s="13"/>
      <c r="G25" s="19"/>
    </row>
    <row r="26" spans="1:7" s="1" customFormat="1" ht="12" x14ac:dyDescent="0.2">
      <c r="A26" s="22" t="s">
        <v>6</v>
      </c>
      <c r="B26" s="17"/>
      <c r="C26" s="21"/>
      <c r="D26" s="15"/>
      <c r="E26" s="14"/>
      <c r="F26" s="13"/>
      <c r="G26" s="20"/>
    </row>
    <row r="27" spans="1:7" s="1" customFormat="1" ht="12" x14ac:dyDescent="0.2">
      <c r="A27" s="18"/>
      <c r="B27" s="17"/>
      <c r="C27" s="16" t="s">
        <v>5</v>
      </c>
      <c r="D27" s="15"/>
      <c r="E27" s="14"/>
      <c r="F27" s="13"/>
      <c r="G27" s="20"/>
    </row>
    <row r="28" spans="1:7" s="1" customFormat="1" ht="12" x14ac:dyDescent="0.2">
      <c r="A28" s="18"/>
      <c r="B28" s="17"/>
      <c r="C28" s="16" t="s">
        <v>4</v>
      </c>
      <c r="D28" s="15"/>
      <c r="E28" s="14"/>
      <c r="F28" s="13"/>
      <c r="G28" s="19"/>
    </row>
    <row r="29" spans="1:7" s="1" customFormat="1" ht="12" x14ac:dyDescent="0.2">
      <c r="A29" s="18"/>
      <c r="B29" s="17"/>
      <c r="C29" s="16" t="s">
        <v>3</v>
      </c>
      <c r="D29" s="15"/>
      <c r="E29" s="14"/>
      <c r="F29" s="13"/>
      <c r="G29" s="20"/>
    </row>
    <row r="30" spans="1:7" s="1" customFormat="1" ht="12" x14ac:dyDescent="0.2">
      <c r="A30" s="18"/>
      <c r="B30" s="17"/>
      <c r="C30" s="16" t="s">
        <v>2</v>
      </c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1</v>
      </c>
      <c r="D31" s="15"/>
      <c r="E31" s="14"/>
      <c r="F31" s="13"/>
      <c r="G31" s="12">
        <f>SUM(G9:G24)</f>
        <v>0</v>
      </c>
    </row>
    <row r="32" spans="1:7" s="1" customFormat="1" thickBot="1" x14ac:dyDescent="0.25">
      <c r="A32" s="11"/>
      <c r="B32" s="10"/>
      <c r="C32" s="9" t="s">
        <v>0</v>
      </c>
      <c r="D32" s="8"/>
      <c r="E32" s="7"/>
      <c r="F32" s="6"/>
      <c r="G32" s="5">
        <f>G31*1.21</f>
        <v>0</v>
      </c>
    </row>
    <row r="35" spans="1:1" x14ac:dyDescent="0.2">
      <c r="A35" s="4"/>
    </row>
  </sheetData>
  <mergeCells count="3">
    <mergeCell ref="F4:G4"/>
    <mergeCell ref="F5:G5"/>
    <mergeCell ref="F6:G6"/>
  </mergeCells>
  <conditionalFormatting sqref="C9:C24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Celková rekapitulace</vt:lpstr>
      <vt:lpstr>SO 01 Podlesí - Úbočí</vt:lpstr>
      <vt:lpstr>SO 02 Klášter Teplá</vt:lpstr>
      <vt:lpstr>'Celková rekapitulace'!__MAIN2__</vt:lpstr>
      <vt:lpstr>'Celková rekapitulace'!__TR0__</vt:lpstr>
      <vt:lpstr>'Celková rekapitulace'!Názvy_tisku</vt:lpstr>
      <vt:lpstr>'Celková rekapitulace'!Oblast_tisku</vt:lpstr>
      <vt:lpstr>'SO 01 Podlesí - Úbočí'!Oblast_tisku</vt:lpstr>
      <vt:lpstr>'SO 02 Klášter Teplá'!Oblast_tisku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cp:lastPrinted>2020-07-16T06:41:36Z</cp:lastPrinted>
  <dcterms:created xsi:type="dcterms:W3CDTF">2020-06-25T08:13:54Z</dcterms:created>
  <dcterms:modified xsi:type="dcterms:W3CDTF">2023-04-19T07:07:36Z</dcterms:modified>
</cp:coreProperties>
</file>